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195" windowHeight="4650" activeTab="0"/>
  </bookViews>
  <sheets>
    <sheet name="個人計算式有り" sheetId="1" r:id="rId1"/>
  </sheets>
  <definedNames>
    <definedName name="_xlnm.Print_Area" localSheetId="0">'個人計算式有り'!$A$1:$G$69</definedName>
  </definedNames>
  <calcPr fullCalcOnLoad="1"/>
</workbook>
</file>

<file path=xl/sharedStrings.xml><?xml version="1.0" encoding="utf-8"?>
<sst xmlns="http://schemas.openxmlformats.org/spreadsheetml/2006/main" count="155" uniqueCount="128">
  <si>
    <t>公益財団法人　日本水泳連盟　競技役員ユニフォーム申込書</t>
  </si>
  <si>
    <t>〒</t>
  </si>
  <si>
    <t>下記の通り競技役員制定品を申し込みます。</t>
  </si>
  <si>
    <t>商品</t>
  </si>
  <si>
    <t>ポロシャツ（水連マーク刺繍入り）</t>
  </si>
  <si>
    <t>スラックス（水連マーク刺繍入り）</t>
  </si>
  <si>
    <t>シューズ（マーク無し）</t>
  </si>
  <si>
    <t>仕様</t>
  </si>
  <si>
    <t>【ｴｺﾄﾞﾗｲﾊﾆｶﾑ】ﾎﾟﾘｴｽﾃﾙ85％　綿15％　男女兼用</t>
  </si>
  <si>
    <t>ﾎﾟﾘｴｽﾃﾙ100％　ｻｲﾄﾞｺﾞﾑ</t>
  </si>
  <si>
    <t>価格</t>
  </si>
  <si>
    <t>消費税</t>
  </si>
  <si>
    <t>総額</t>
  </si>
  <si>
    <t>※シューズはカタログ定番品のため、モデルチェンジなど変更があればご案内いたします。</t>
  </si>
  <si>
    <t>商品</t>
  </si>
  <si>
    <t>ＳＳ</t>
  </si>
  <si>
    <t>Ｓ</t>
  </si>
  <si>
    <t>Ｍ</t>
  </si>
  <si>
    <t>Ｌ</t>
  </si>
  <si>
    <t>Ｏ</t>
  </si>
  <si>
    <t>ＸＯ</t>
  </si>
  <si>
    <t>２ＸＯ</t>
  </si>
  <si>
    <t>３ＸＯ</t>
  </si>
  <si>
    <t>４ＸＯ</t>
  </si>
  <si>
    <t>着丈</t>
  </si>
  <si>
    <t>胸回り</t>
  </si>
  <si>
    <t>肩巾</t>
  </si>
  <si>
    <t>【推奨品】合成繊維・人工皮革　2021ﾓﾃﾞﾙ・ﾏｷｼﾏｲｻﾞｰ23</t>
  </si>
  <si>
    <t>66.5cm</t>
  </si>
  <si>
    <t>68.5cm</t>
  </si>
  <si>
    <t>70.5cm</t>
  </si>
  <si>
    <t>72.5cm</t>
  </si>
  <si>
    <t>74.5cm</t>
  </si>
  <si>
    <t>76.5cm</t>
  </si>
  <si>
    <t>78.5cm</t>
  </si>
  <si>
    <t>80.5cm</t>
  </si>
  <si>
    <t>82.5cm</t>
  </si>
  <si>
    <t>100cm</t>
  </si>
  <si>
    <t>105cm</t>
  </si>
  <si>
    <t>110cm</t>
  </si>
  <si>
    <t>115cm</t>
  </si>
  <si>
    <t>120cm</t>
  </si>
  <si>
    <t>125cm</t>
  </si>
  <si>
    <t>129cm</t>
  </si>
  <si>
    <t>133cm</t>
  </si>
  <si>
    <t>137cm</t>
  </si>
  <si>
    <t>44cm</t>
  </si>
  <si>
    <t>46cm</t>
  </si>
  <si>
    <t>48cm</t>
  </si>
  <si>
    <t>50cm</t>
  </si>
  <si>
    <t>52cm</t>
  </si>
  <si>
    <t>54cm</t>
  </si>
  <si>
    <t>55cm</t>
  </si>
  <si>
    <t>56cm</t>
  </si>
  <si>
    <t>57cm</t>
  </si>
  <si>
    <t>３Ｓ</t>
  </si>
  <si>
    <t>身長</t>
  </si>
  <si>
    <t>ウエスト</t>
  </si>
  <si>
    <t>ヒップ</t>
  </si>
  <si>
    <t>153～158cm</t>
  </si>
  <si>
    <t>157～163cm</t>
  </si>
  <si>
    <t>162～168cm</t>
  </si>
  <si>
    <t>172～178cm</t>
  </si>
  <si>
    <t>167～173cm</t>
  </si>
  <si>
    <t>177～183cm</t>
  </si>
  <si>
    <t>182～188cm</t>
  </si>
  <si>
    <t>187～193cm</t>
  </si>
  <si>
    <t>63～66cm</t>
  </si>
  <si>
    <t>67～69cm</t>
  </si>
  <si>
    <t>70～73cm</t>
  </si>
  <si>
    <t>74～77cm</t>
  </si>
  <si>
    <t>78～81cm</t>
  </si>
  <si>
    <t>82～85cm</t>
  </si>
  <si>
    <t>86～90cm</t>
  </si>
  <si>
    <t>91～95cm</t>
  </si>
  <si>
    <t>84cm</t>
  </si>
  <si>
    <t>88cm</t>
  </si>
  <si>
    <t>92cm</t>
  </si>
  <si>
    <t>96cm</t>
  </si>
  <si>
    <t>100cm</t>
  </si>
  <si>
    <t>104cm</t>
  </si>
  <si>
    <t>108cm</t>
  </si>
  <si>
    <t>112cm</t>
  </si>
  <si>
    <t>２ＸＯ(=92)</t>
  </si>
  <si>
    <t>ご発注数記入</t>
  </si>
  <si>
    <t>サイズ</t>
  </si>
  <si>
    <t>サイズ記入</t>
  </si>
  <si>
    <t>210・21.5・22.0・22.5・230・23.5・24.0・24.5・25.0・25.5・26.0・26.5・27.0・27.5・28.0・29.0・30.0㎝</t>
  </si>
  <si>
    <t>シューズ　　　　　K1GA210201</t>
  </si>
  <si>
    <t>合計</t>
  </si>
  <si>
    <t>氏名</t>
  </si>
  <si>
    <t>ポロシャツ　　K85HF16870　　</t>
  </si>
  <si>
    <t>スラックス　　　　　N2JD4B0814</t>
  </si>
  <si>
    <t>円</t>
  </si>
  <si>
    <t>※4XOｻｲｽﾞは、価格：￥3300　消費税：￥330  総額：￥3630となります。</t>
  </si>
  <si>
    <t>ポロシャツ</t>
  </si>
  <si>
    <t>枚</t>
  </si>
  <si>
    <t>ポロシャツ4XO</t>
  </si>
  <si>
    <t>スラックス　</t>
  </si>
  <si>
    <t>シューズ</t>
  </si>
  <si>
    <t>足</t>
  </si>
  <si>
    <t>電話番号（携帯）　　　　　　　　　　　　　　　　　　　　ＦＡＸ番号　　</t>
  </si>
  <si>
    <t>連絡先住所</t>
  </si>
  <si>
    <t>　　　　　</t>
  </si>
  <si>
    <t>　　　　　　　　</t>
  </si>
  <si>
    <t>領収証</t>
  </si>
  <si>
    <t>必　要　（　　　）　　　　　不必要　（　　　）</t>
  </si>
  <si>
    <t>　　(一財)広島県水泳連盟　〒733-0003 広島市西区三篠町1-8-5 　</t>
  </si>
  <si>
    <t>　　◎郵便振替口座　０１３２０－４－１０８２７１</t>
  </si>
  <si>
    <t>　　◎ゆうちょ銀行　一三九　店　当座　０１０８２７１</t>
  </si>
  <si>
    <t>　　口座名義　一般財団法人　広島県水泳連盟</t>
  </si>
  <si>
    <t>　　　 【注】 振込み手数料は個人負担となります。</t>
  </si>
  <si>
    <t>総合計</t>
  </si>
  <si>
    <t>加盟団体</t>
  </si>
  <si>
    <t>一般財団法人広島県水泳連盟</t>
  </si>
  <si>
    <t>申込日　　　　　　年　　　　月　　　　日</t>
  </si>
  <si>
    <t>商品受取</t>
  </si>
  <si>
    <t>県水事務局受取（　　　）　　　クロネコ着払い　（　　　）</t>
  </si>
  <si>
    <t>　                                 　TEL 082-836-5400　FAX 082-836-5405</t>
  </si>
  <si>
    <t>　</t>
  </si>
  <si>
    <t>２. 送金口座</t>
  </si>
  <si>
    <t>１. 申込先・問合せ先</t>
  </si>
  <si>
    <r>
      <rPr>
        <b/>
        <sz val="10"/>
        <color indexed="8"/>
        <rFont val="ＭＳ ゴシック"/>
        <family val="3"/>
      </rPr>
      <t>　</t>
    </r>
    <r>
      <rPr>
        <b/>
        <sz val="10"/>
        <color indexed="10"/>
        <rFont val="ＭＳ ゴシック"/>
        <family val="3"/>
      </rPr>
      <t xml:space="preserve">＊ </t>
    </r>
    <r>
      <rPr>
        <sz val="10"/>
        <color indexed="10"/>
        <rFont val="ＭＳ ゴシック"/>
        <family val="3"/>
      </rPr>
      <t>発注送料については、県水発注時期年間２回（5月末、7月末）の場合であれば、880円は必要ありません。</t>
    </r>
  </si>
  <si>
    <r>
      <t>　　</t>
    </r>
    <r>
      <rPr>
        <b/>
        <sz val="10"/>
        <color indexed="10"/>
        <rFont val="ＭＳ ゴシック"/>
        <family val="3"/>
      </rPr>
      <t>【注】</t>
    </r>
    <r>
      <rPr>
        <sz val="10"/>
        <color indexed="8"/>
        <rFont val="ＭＳ ゴシック"/>
        <family val="3"/>
      </rPr>
      <t>通信欄には必ず『 競技役員ユニフォーム 』と記入ください。</t>
    </r>
  </si>
  <si>
    <t>月　　　　日</t>
  </si>
  <si>
    <t>振込日</t>
  </si>
  <si>
    <t>2024 競技役員用</t>
  </si>
  <si>
    <r>
      <rPr>
        <b/>
        <sz val="10"/>
        <color indexed="10"/>
        <rFont val="ＭＳ ゴシック"/>
        <family val="3"/>
      </rPr>
      <t>＊</t>
    </r>
    <r>
      <rPr>
        <b/>
        <sz val="10"/>
        <color indexed="8"/>
        <rFont val="ＭＳ ゴシック"/>
        <family val="3"/>
      </rPr>
      <t>　</t>
    </r>
    <r>
      <rPr>
        <sz val="10"/>
        <color indexed="8"/>
        <rFont val="ＭＳ ゴシック"/>
        <family val="3"/>
      </rPr>
      <t>発注送料（44,000円未満必須）990円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</si>
</sst>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;[Red]&quot;¥&quot;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6">
    <font>
      <sz val="10"/>
      <color theme="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b/>
      <sz val="10"/>
      <color indexed="10"/>
      <name val="ＭＳ 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b/>
      <sz val="10"/>
      <color theme="1"/>
      <name val="ＭＳ ゴシック"/>
      <family val="3"/>
    </font>
    <font>
      <sz val="10"/>
      <color rgb="FFFF0000"/>
      <name val="ＭＳ ゴシック"/>
      <family val="3"/>
    </font>
    <font>
      <sz val="11"/>
      <color theme="0"/>
      <name val="ＭＳ ゴシック"/>
      <family val="3"/>
    </font>
    <font>
      <b/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24998000264167786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6" borderId="12" xfId="0" applyFont="1" applyFill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6" borderId="14" xfId="0" applyFont="1" applyFill="1" applyBorder="1" applyAlignment="1">
      <alignment horizontal="center" vertical="center"/>
    </xf>
    <xf numFmtId="6" fontId="50" fillId="0" borderId="15" xfId="57" applyFont="1" applyBorder="1" applyAlignment="1">
      <alignment vertical="center"/>
    </xf>
    <xf numFmtId="0" fontId="50" fillId="6" borderId="16" xfId="0" applyFont="1" applyFill="1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6" borderId="18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6" borderId="19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6" fontId="50" fillId="0" borderId="15" xfId="57" applyFont="1" applyBorder="1" applyAlignment="1">
      <alignment horizontal="right" vertical="center"/>
    </xf>
    <xf numFmtId="0" fontId="50" fillId="0" borderId="15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2" fillId="6" borderId="20" xfId="0" applyFont="1" applyFill="1" applyBorder="1" applyAlignment="1">
      <alignment horizontal="center" vertical="center"/>
    </xf>
    <xf numFmtId="0" fontId="50" fillId="6" borderId="21" xfId="0" applyFont="1" applyFill="1" applyBorder="1" applyAlignment="1">
      <alignment horizontal="center" vertical="center"/>
    </xf>
    <xf numFmtId="0" fontId="50" fillId="6" borderId="22" xfId="0" applyFont="1" applyFill="1" applyBorder="1" applyAlignment="1">
      <alignment horizontal="center" vertical="center"/>
    </xf>
    <xf numFmtId="6" fontId="50" fillId="0" borderId="17" xfId="57" applyFont="1" applyBorder="1" applyAlignment="1">
      <alignment horizontal="right" vertical="center"/>
    </xf>
    <xf numFmtId="0" fontId="50" fillId="6" borderId="23" xfId="0" applyFont="1" applyFill="1" applyBorder="1" applyAlignment="1">
      <alignment horizontal="center" vertical="center"/>
    </xf>
    <xf numFmtId="6" fontId="50" fillId="0" borderId="0" xfId="57" applyFont="1" applyBorder="1" applyAlignment="1">
      <alignment horizontal="right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6" fontId="50" fillId="0" borderId="10" xfId="57" applyFont="1" applyBorder="1" applyAlignment="1">
      <alignment horizontal="right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left" vertical="center" wrapText="1"/>
    </xf>
    <xf numFmtId="38" fontId="50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0" fontId="51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0" fillId="0" borderId="2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38" fontId="50" fillId="6" borderId="11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6" borderId="11" xfId="0" applyFont="1" applyFill="1" applyBorder="1" applyAlignment="1">
      <alignment horizontal="center" vertical="center"/>
    </xf>
    <xf numFmtId="0" fontId="50" fillId="6" borderId="27" xfId="0" applyFont="1" applyFill="1" applyBorder="1" applyAlignment="1">
      <alignment horizontal="center" vertical="center"/>
    </xf>
    <xf numFmtId="0" fontId="50" fillId="6" borderId="24" xfId="0" applyFont="1" applyFill="1" applyBorder="1" applyAlignment="1">
      <alignment horizontal="center" vertical="center"/>
    </xf>
    <xf numFmtId="0" fontId="50" fillId="0" borderId="28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34" xfId="0" applyFont="1" applyBorder="1" applyAlignment="1">
      <alignment horizontal="left" vertical="center"/>
    </xf>
    <xf numFmtId="0" fontId="54" fillId="33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6" borderId="11" xfId="0" applyFont="1" applyFill="1" applyBorder="1" applyAlignment="1">
      <alignment horizontal="left" vertical="center"/>
    </xf>
    <xf numFmtId="0" fontId="50" fillId="6" borderId="27" xfId="0" applyFont="1" applyFill="1" applyBorder="1" applyAlignment="1">
      <alignment horizontal="left" vertical="center"/>
    </xf>
    <xf numFmtId="0" fontId="50" fillId="6" borderId="11" xfId="0" applyFont="1" applyFill="1" applyBorder="1" applyAlignment="1">
      <alignment horizontal="left" vertical="top"/>
    </xf>
    <xf numFmtId="0" fontId="50" fillId="6" borderId="27" xfId="0" applyFont="1" applyFill="1" applyBorder="1" applyAlignment="1">
      <alignment horizontal="left" vertical="top"/>
    </xf>
    <xf numFmtId="0" fontId="50" fillId="6" borderId="24" xfId="0" applyFont="1" applyFill="1" applyBorder="1" applyAlignment="1">
      <alignment horizontal="left" vertical="top"/>
    </xf>
    <xf numFmtId="0" fontId="50" fillId="0" borderId="10" xfId="0" applyFont="1" applyFill="1" applyBorder="1" applyAlignment="1">
      <alignment horizontal="center" vertical="center" wrapText="1"/>
    </xf>
    <xf numFmtId="0" fontId="50" fillId="6" borderId="10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35" xfId="0" applyFont="1" applyBorder="1" applyAlignment="1">
      <alignment horizontal="left" vertical="center"/>
    </xf>
    <xf numFmtId="0" fontId="50" fillId="0" borderId="36" xfId="0" applyFont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6" borderId="24" xfId="0" applyFont="1" applyFill="1" applyBorder="1" applyAlignment="1">
      <alignment horizontal="left" vertical="center"/>
    </xf>
    <xf numFmtId="0" fontId="50" fillId="0" borderId="26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1"/>
  <sheetViews>
    <sheetView tabSelected="1" view="pageBreakPreview" zoomScaleSheetLayoutView="100" zoomScalePageLayoutView="0" workbookViewId="0" topLeftCell="A41">
      <selection activeCell="A55" sqref="A55:B55"/>
    </sheetView>
  </sheetViews>
  <sheetFormatPr defaultColWidth="9.00390625" defaultRowHeight="12.75"/>
  <cols>
    <col min="1" max="1" width="15.625" style="3" customWidth="1"/>
    <col min="2" max="7" width="15.25390625" style="3" customWidth="1"/>
    <col min="8" max="16384" width="9.125" style="3" customWidth="1"/>
  </cols>
  <sheetData>
    <row r="1" spans="1:7" ht="14.25">
      <c r="A1" s="70" t="s">
        <v>0</v>
      </c>
      <c r="B1" s="70"/>
      <c r="C1" s="70"/>
      <c r="D1" s="70"/>
      <c r="E1" s="70"/>
      <c r="F1" s="70"/>
      <c r="G1" s="70"/>
    </row>
    <row r="2" spans="6:7" s="4" customFormat="1" ht="15.75" customHeight="1">
      <c r="F2" s="69" t="s">
        <v>126</v>
      </c>
      <c r="G2" s="69"/>
    </row>
    <row r="3" spans="6:7" s="4" customFormat="1" ht="7.5" customHeight="1">
      <c r="F3" s="47"/>
      <c r="G3" s="47"/>
    </row>
    <row r="4" spans="1:7" ht="18.75" customHeight="1">
      <c r="A4" s="72" t="s">
        <v>115</v>
      </c>
      <c r="B4" s="73"/>
      <c r="C4" s="73"/>
      <c r="D4" s="46" t="s">
        <v>113</v>
      </c>
      <c r="E4" s="71" t="s">
        <v>114</v>
      </c>
      <c r="F4" s="71"/>
      <c r="G4" s="71"/>
    </row>
    <row r="5" spans="1:7" ht="19.5" customHeight="1">
      <c r="A5" s="71" t="s">
        <v>90</v>
      </c>
      <c r="B5" s="71"/>
      <c r="C5" s="78"/>
      <c r="D5" s="78"/>
      <c r="E5" s="78"/>
      <c r="F5" s="78"/>
      <c r="G5" s="78"/>
    </row>
    <row r="6" spans="1:7" ht="24.75" customHeight="1">
      <c r="A6" s="71" t="s">
        <v>102</v>
      </c>
      <c r="B6" s="71"/>
      <c r="C6" s="74" t="s">
        <v>1</v>
      </c>
      <c r="D6" s="75"/>
      <c r="E6" s="75"/>
      <c r="F6" s="75"/>
      <c r="G6" s="76"/>
    </row>
    <row r="7" spans="1:7" ht="18" customHeight="1">
      <c r="A7" s="72" t="s">
        <v>101</v>
      </c>
      <c r="B7" s="73"/>
      <c r="C7" s="73"/>
      <c r="D7" s="73"/>
      <c r="E7" s="73"/>
      <c r="F7" s="73"/>
      <c r="G7" s="86"/>
    </row>
    <row r="8" ht="3" customHeight="1"/>
    <row r="9" spans="1:7" ht="14.25">
      <c r="A9" s="3" t="s">
        <v>2</v>
      </c>
      <c r="D9" s="70"/>
      <c r="E9" s="70"/>
      <c r="F9" s="70"/>
      <c r="G9" s="70"/>
    </row>
    <row r="10" ht="3" customHeight="1" thickBot="1"/>
    <row r="11" spans="1:7" ht="12">
      <c r="A11" s="65" t="s">
        <v>3</v>
      </c>
      <c r="B11" s="60"/>
      <c r="C11" s="60"/>
      <c r="D11" s="60" t="s">
        <v>7</v>
      </c>
      <c r="E11" s="60"/>
      <c r="F11" s="60"/>
      <c r="G11" s="61"/>
    </row>
    <row r="12" spans="1:7" ht="12">
      <c r="A12" s="56" t="s">
        <v>4</v>
      </c>
      <c r="B12" s="57"/>
      <c r="C12" s="57"/>
      <c r="D12" s="66" t="s">
        <v>8</v>
      </c>
      <c r="E12" s="67"/>
      <c r="F12" s="67"/>
      <c r="G12" s="68"/>
    </row>
    <row r="13" spans="1:7" ht="12">
      <c r="A13" s="56" t="s">
        <v>5</v>
      </c>
      <c r="B13" s="57"/>
      <c r="C13" s="57"/>
      <c r="D13" s="57" t="s">
        <v>9</v>
      </c>
      <c r="E13" s="57"/>
      <c r="F13" s="57"/>
      <c r="G13" s="83"/>
    </row>
    <row r="14" spans="1:7" ht="12.75" thickBot="1">
      <c r="A14" s="58" t="s">
        <v>6</v>
      </c>
      <c r="B14" s="59"/>
      <c r="C14" s="59"/>
      <c r="D14" s="59" t="s">
        <v>27</v>
      </c>
      <c r="E14" s="59"/>
      <c r="F14" s="59"/>
      <c r="G14" s="82"/>
    </row>
    <row r="15" ht="12">
      <c r="A15" s="3" t="s">
        <v>13</v>
      </c>
    </row>
    <row r="16" ht="6.75" customHeight="1" thickBot="1"/>
    <row r="17" spans="1:7" ht="14.25" customHeight="1" thickBot="1">
      <c r="A17" s="71" t="s">
        <v>14</v>
      </c>
      <c r="B17" s="71"/>
      <c r="C17" s="5" t="s">
        <v>85</v>
      </c>
      <c r="D17" s="5" t="s">
        <v>24</v>
      </c>
      <c r="E17" s="5" t="s">
        <v>25</v>
      </c>
      <c r="F17" s="6" t="s">
        <v>26</v>
      </c>
      <c r="G17" s="7" t="s">
        <v>84</v>
      </c>
    </row>
    <row r="18" spans="1:7" ht="14.25" customHeight="1">
      <c r="A18" s="62" t="s">
        <v>91</v>
      </c>
      <c r="B18" s="8" t="s">
        <v>10</v>
      </c>
      <c r="C18" s="9" t="s">
        <v>15</v>
      </c>
      <c r="D18" s="5" t="s">
        <v>28</v>
      </c>
      <c r="E18" s="5" t="s">
        <v>37</v>
      </c>
      <c r="F18" s="6" t="s">
        <v>46</v>
      </c>
      <c r="G18" s="10"/>
    </row>
    <row r="19" spans="1:7" ht="14.25" customHeight="1">
      <c r="A19" s="63"/>
      <c r="B19" s="11">
        <v>3000</v>
      </c>
      <c r="C19" s="9" t="s">
        <v>16</v>
      </c>
      <c r="D19" s="5" t="s">
        <v>29</v>
      </c>
      <c r="E19" s="5" t="s">
        <v>38</v>
      </c>
      <c r="F19" s="6" t="s">
        <v>47</v>
      </c>
      <c r="G19" s="12"/>
    </row>
    <row r="20" spans="1:7" ht="14.25" customHeight="1">
      <c r="A20" s="63"/>
      <c r="B20" s="13" t="s">
        <v>11</v>
      </c>
      <c r="C20" s="9" t="s">
        <v>17</v>
      </c>
      <c r="D20" s="5" t="s">
        <v>30</v>
      </c>
      <c r="E20" s="5" t="s">
        <v>39</v>
      </c>
      <c r="F20" s="6" t="s">
        <v>48</v>
      </c>
      <c r="G20" s="12"/>
    </row>
    <row r="21" spans="1:7" ht="14.25" customHeight="1">
      <c r="A21" s="63"/>
      <c r="B21" s="11">
        <f>B19*0.1</f>
        <v>300</v>
      </c>
      <c r="C21" s="9" t="s">
        <v>18</v>
      </c>
      <c r="D21" s="5" t="s">
        <v>31</v>
      </c>
      <c r="E21" s="5" t="s">
        <v>40</v>
      </c>
      <c r="F21" s="6" t="s">
        <v>49</v>
      </c>
      <c r="G21" s="12"/>
    </row>
    <row r="22" spans="1:7" ht="14.25" customHeight="1">
      <c r="A22" s="63"/>
      <c r="B22" s="13" t="s">
        <v>12</v>
      </c>
      <c r="C22" s="9" t="s">
        <v>19</v>
      </c>
      <c r="D22" s="5" t="s">
        <v>32</v>
      </c>
      <c r="E22" s="5" t="s">
        <v>41</v>
      </c>
      <c r="F22" s="6" t="s">
        <v>50</v>
      </c>
      <c r="G22" s="12"/>
    </row>
    <row r="23" spans="1:7" ht="14.25" customHeight="1">
      <c r="A23" s="63"/>
      <c r="B23" s="11">
        <f>B19+B21</f>
        <v>3300</v>
      </c>
      <c r="C23" s="9" t="s">
        <v>20</v>
      </c>
      <c r="D23" s="5" t="s">
        <v>33</v>
      </c>
      <c r="E23" s="5" t="s">
        <v>42</v>
      </c>
      <c r="F23" s="6" t="s">
        <v>51</v>
      </c>
      <c r="G23" s="12"/>
    </row>
    <row r="24" spans="1:7" ht="14.25" customHeight="1">
      <c r="A24" s="63"/>
      <c r="B24" s="13"/>
      <c r="C24" s="9" t="s">
        <v>21</v>
      </c>
      <c r="D24" s="5" t="s">
        <v>34</v>
      </c>
      <c r="E24" s="5" t="s">
        <v>43</v>
      </c>
      <c r="F24" s="6" t="s">
        <v>52</v>
      </c>
      <c r="G24" s="12"/>
    </row>
    <row r="25" spans="1:7" ht="14.25" customHeight="1">
      <c r="A25" s="63"/>
      <c r="B25" s="13"/>
      <c r="C25" s="9" t="s">
        <v>22</v>
      </c>
      <c r="D25" s="5" t="s">
        <v>35</v>
      </c>
      <c r="E25" s="5" t="s">
        <v>44</v>
      </c>
      <c r="F25" s="6" t="s">
        <v>53</v>
      </c>
      <c r="G25" s="12"/>
    </row>
    <row r="26" spans="1:7" ht="14.25" customHeight="1" thickBot="1">
      <c r="A26" s="64"/>
      <c r="B26" s="14"/>
      <c r="C26" s="9" t="s">
        <v>23</v>
      </c>
      <c r="D26" s="5" t="s">
        <v>36</v>
      </c>
      <c r="E26" s="5" t="s">
        <v>45</v>
      </c>
      <c r="F26" s="45" t="s">
        <v>54</v>
      </c>
      <c r="G26" s="15"/>
    </row>
    <row r="27" spans="1:7" ht="14.25" customHeight="1">
      <c r="A27" s="16" t="s">
        <v>94</v>
      </c>
      <c r="B27" s="17"/>
      <c r="C27" s="18"/>
      <c r="D27" s="19"/>
      <c r="E27" s="19"/>
      <c r="F27" s="46" t="s">
        <v>89</v>
      </c>
      <c r="G27" s="49">
        <f>SUM(G18:G26)</f>
        <v>0</v>
      </c>
    </row>
    <row r="28" spans="3:7" ht="4.5" customHeight="1" thickBot="1">
      <c r="C28" s="21"/>
      <c r="D28" s="22"/>
      <c r="E28" s="22"/>
      <c r="F28" s="22"/>
      <c r="G28" s="22"/>
    </row>
    <row r="29" spans="1:7" ht="14.25" customHeight="1" thickBot="1">
      <c r="A29" s="71" t="s">
        <v>14</v>
      </c>
      <c r="B29" s="79"/>
      <c r="C29" s="5" t="s">
        <v>85</v>
      </c>
      <c r="D29" s="5" t="s">
        <v>56</v>
      </c>
      <c r="E29" s="5" t="s">
        <v>57</v>
      </c>
      <c r="F29" s="6" t="s">
        <v>58</v>
      </c>
      <c r="G29" s="7" t="s">
        <v>84</v>
      </c>
    </row>
    <row r="30" spans="1:7" ht="14.25" customHeight="1">
      <c r="A30" s="87" t="s">
        <v>92</v>
      </c>
      <c r="B30" s="23" t="s">
        <v>10</v>
      </c>
      <c r="C30" s="9" t="s">
        <v>55</v>
      </c>
      <c r="D30" s="5" t="s">
        <v>59</v>
      </c>
      <c r="E30" s="5" t="s">
        <v>67</v>
      </c>
      <c r="F30" s="6" t="s">
        <v>75</v>
      </c>
      <c r="G30" s="10"/>
    </row>
    <row r="31" spans="1:7" ht="14.25" customHeight="1">
      <c r="A31" s="88"/>
      <c r="B31" s="24">
        <v>6600</v>
      </c>
      <c r="C31" s="9" t="s">
        <v>15</v>
      </c>
      <c r="D31" s="5" t="s">
        <v>60</v>
      </c>
      <c r="E31" s="5" t="s">
        <v>68</v>
      </c>
      <c r="F31" s="6" t="s">
        <v>76</v>
      </c>
      <c r="G31" s="10"/>
    </row>
    <row r="32" spans="1:7" ht="14.25" customHeight="1">
      <c r="A32" s="88"/>
      <c r="B32" s="25" t="s">
        <v>11</v>
      </c>
      <c r="C32" s="9" t="s">
        <v>16</v>
      </c>
      <c r="D32" s="5" t="s">
        <v>61</v>
      </c>
      <c r="E32" s="5" t="s">
        <v>69</v>
      </c>
      <c r="F32" s="6" t="s">
        <v>77</v>
      </c>
      <c r="G32" s="10"/>
    </row>
    <row r="33" spans="1:7" ht="14.25" customHeight="1">
      <c r="A33" s="88"/>
      <c r="B33" s="11">
        <f>B31*0.1</f>
        <v>660</v>
      </c>
      <c r="C33" s="9" t="s">
        <v>17</v>
      </c>
      <c r="D33" s="5" t="s">
        <v>63</v>
      </c>
      <c r="E33" s="5" t="s">
        <v>70</v>
      </c>
      <c r="F33" s="6" t="s">
        <v>78</v>
      </c>
      <c r="G33" s="10"/>
    </row>
    <row r="34" spans="1:7" ht="14.25" customHeight="1">
      <c r="A34" s="88"/>
      <c r="B34" s="25" t="s">
        <v>12</v>
      </c>
      <c r="C34" s="9" t="s">
        <v>18</v>
      </c>
      <c r="D34" s="5" t="s">
        <v>62</v>
      </c>
      <c r="E34" s="5" t="s">
        <v>71</v>
      </c>
      <c r="F34" s="6" t="s">
        <v>79</v>
      </c>
      <c r="G34" s="10"/>
    </row>
    <row r="35" spans="1:7" ht="14.25" customHeight="1">
      <c r="A35" s="88"/>
      <c r="B35" s="11">
        <f>B31+B33</f>
        <v>7260</v>
      </c>
      <c r="C35" s="9" t="s">
        <v>19</v>
      </c>
      <c r="D35" s="5" t="s">
        <v>64</v>
      </c>
      <c r="E35" s="5" t="s">
        <v>72</v>
      </c>
      <c r="F35" s="6" t="s">
        <v>80</v>
      </c>
      <c r="G35" s="10"/>
    </row>
    <row r="36" spans="1:7" ht="14.25" customHeight="1">
      <c r="A36" s="88"/>
      <c r="B36" s="13"/>
      <c r="C36" s="9" t="s">
        <v>20</v>
      </c>
      <c r="D36" s="5" t="s">
        <v>65</v>
      </c>
      <c r="E36" s="5" t="s">
        <v>73</v>
      </c>
      <c r="F36" s="6" t="s">
        <v>81</v>
      </c>
      <c r="G36" s="10"/>
    </row>
    <row r="37" spans="1:7" ht="14.25" customHeight="1" thickBot="1">
      <c r="A37" s="89"/>
      <c r="B37" s="14"/>
      <c r="C37" s="9" t="s">
        <v>83</v>
      </c>
      <c r="D37" s="5" t="s">
        <v>66</v>
      </c>
      <c r="E37" s="5" t="s">
        <v>74</v>
      </c>
      <c r="F37" s="6" t="s">
        <v>82</v>
      </c>
      <c r="G37" s="20"/>
    </row>
    <row r="38" spans="1:7" ht="14.25" customHeight="1">
      <c r="A38" s="26"/>
      <c r="B38" s="17"/>
      <c r="C38" s="18"/>
      <c r="D38" s="19"/>
      <c r="E38" s="19"/>
      <c r="F38" s="46" t="s">
        <v>89</v>
      </c>
      <c r="G38" s="49">
        <f>SUM(G30:G37)</f>
        <v>0</v>
      </c>
    </row>
    <row r="39" spans="3:7" ht="4.5" customHeight="1" thickBot="1">
      <c r="C39" s="27"/>
      <c r="G39" s="22"/>
    </row>
    <row r="40" spans="1:8" ht="14.25" customHeight="1" thickBot="1">
      <c r="A40" s="80" t="s">
        <v>14</v>
      </c>
      <c r="B40" s="81"/>
      <c r="C40" s="84" t="s">
        <v>85</v>
      </c>
      <c r="D40" s="84"/>
      <c r="E40" s="85"/>
      <c r="F40" s="28" t="s">
        <v>86</v>
      </c>
      <c r="G40" s="7" t="s">
        <v>84</v>
      </c>
      <c r="H40" s="27"/>
    </row>
    <row r="41" spans="1:7" ht="14.25" customHeight="1">
      <c r="A41" s="62" t="s">
        <v>88</v>
      </c>
      <c r="B41" s="23" t="s">
        <v>10</v>
      </c>
      <c r="C41" s="77" t="s">
        <v>87</v>
      </c>
      <c r="D41" s="77"/>
      <c r="E41" s="90"/>
      <c r="F41" s="29"/>
      <c r="G41" s="10"/>
    </row>
    <row r="42" spans="1:7" ht="14.25" customHeight="1">
      <c r="A42" s="63"/>
      <c r="B42" s="11">
        <v>3500</v>
      </c>
      <c r="C42" s="77"/>
      <c r="D42" s="77"/>
      <c r="E42" s="90"/>
      <c r="F42" s="30"/>
      <c r="G42" s="12"/>
    </row>
    <row r="43" spans="1:7" ht="14.25" customHeight="1">
      <c r="A43" s="63"/>
      <c r="B43" s="25" t="s">
        <v>11</v>
      </c>
      <c r="C43" s="77"/>
      <c r="D43" s="77"/>
      <c r="E43" s="90"/>
      <c r="F43" s="30"/>
      <c r="G43" s="12"/>
    </row>
    <row r="44" spans="1:7" ht="14.25" customHeight="1">
      <c r="A44" s="63"/>
      <c r="B44" s="11">
        <f>B42*0.1</f>
        <v>350</v>
      </c>
      <c r="C44" s="77"/>
      <c r="D44" s="77"/>
      <c r="E44" s="90"/>
      <c r="F44" s="30"/>
      <c r="G44" s="12"/>
    </row>
    <row r="45" spans="1:7" ht="14.25" customHeight="1">
      <c r="A45" s="63"/>
      <c r="B45" s="25" t="s">
        <v>12</v>
      </c>
      <c r="C45" s="77"/>
      <c r="D45" s="77"/>
      <c r="E45" s="90"/>
      <c r="F45" s="30"/>
      <c r="G45" s="12"/>
    </row>
    <row r="46" spans="1:7" ht="14.25" customHeight="1" thickBot="1">
      <c r="A46" s="64"/>
      <c r="B46" s="31">
        <f>B42+B44</f>
        <v>3850</v>
      </c>
      <c r="C46" s="77"/>
      <c r="D46" s="77"/>
      <c r="E46" s="90"/>
      <c r="F46" s="32"/>
      <c r="G46" s="15"/>
    </row>
    <row r="47" spans="1:7" ht="14.25" customHeight="1">
      <c r="A47" s="26"/>
      <c r="B47" s="33"/>
      <c r="C47" s="34"/>
      <c r="D47" s="34"/>
      <c r="E47" s="34"/>
      <c r="F47" s="50" t="s">
        <v>89</v>
      </c>
      <c r="G47" s="49">
        <f>SUM(G41:G46)</f>
        <v>0</v>
      </c>
    </row>
    <row r="48" spans="1:7" ht="8.25" customHeight="1">
      <c r="A48" s="26"/>
      <c r="B48" s="33"/>
      <c r="C48" s="34"/>
      <c r="D48" s="34"/>
      <c r="E48" s="34"/>
      <c r="F48" s="19"/>
      <c r="G48" s="18"/>
    </row>
    <row r="49" spans="1:7" ht="14.25" customHeight="1">
      <c r="A49" s="35" t="s">
        <v>95</v>
      </c>
      <c r="B49" s="36">
        <f>B23</f>
        <v>3300</v>
      </c>
      <c r="C49" s="37">
        <f>SUM(G18:G25)</f>
        <v>0</v>
      </c>
      <c r="D49" s="38" t="s">
        <v>96</v>
      </c>
      <c r="E49" s="39">
        <f>B49*C49</f>
        <v>0</v>
      </c>
      <c r="F49" s="38" t="s">
        <v>93</v>
      </c>
      <c r="G49" s="18"/>
    </row>
    <row r="50" spans="1:7" ht="14.25" customHeight="1">
      <c r="A50" s="35" t="s">
        <v>97</v>
      </c>
      <c r="B50" s="36">
        <v>3630</v>
      </c>
      <c r="C50" s="37">
        <f>G26</f>
        <v>0</v>
      </c>
      <c r="D50" s="38" t="s">
        <v>96</v>
      </c>
      <c r="E50" s="39">
        <f>B50*C50</f>
        <v>0</v>
      </c>
      <c r="F50" s="38" t="s">
        <v>93</v>
      </c>
      <c r="G50" s="18"/>
    </row>
    <row r="51" spans="1:7" ht="14.25" customHeight="1">
      <c r="A51" s="35" t="s">
        <v>98</v>
      </c>
      <c r="B51" s="36">
        <f>B35</f>
        <v>7260</v>
      </c>
      <c r="C51" s="37">
        <f>G38</f>
        <v>0</v>
      </c>
      <c r="D51" s="38" t="s">
        <v>96</v>
      </c>
      <c r="E51" s="39">
        <f>B51*C51</f>
        <v>0</v>
      </c>
      <c r="F51" s="38" t="s">
        <v>93</v>
      </c>
      <c r="G51" s="18"/>
    </row>
    <row r="52" spans="1:7" ht="14.25" customHeight="1">
      <c r="A52" s="35" t="s">
        <v>99</v>
      </c>
      <c r="B52" s="36">
        <f>B46</f>
        <v>3850</v>
      </c>
      <c r="C52" s="37">
        <f>G47</f>
        <v>0</v>
      </c>
      <c r="D52" s="38" t="s">
        <v>100</v>
      </c>
      <c r="E52" s="39">
        <f>B52*C52</f>
        <v>0</v>
      </c>
      <c r="F52" s="38" t="s">
        <v>93</v>
      </c>
      <c r="G52" s="18"/>
    </row>
    <row r="53" spans="1:7" ht="14.25" customHeight="1">
      <c r="A53" s="77" t="s">
        <v>127</v>
      </c>
      <c r="B53" s="77"/>
      <c r="C53" s="77"/>
      <c r="D53" s="77"/>
      <c r="E53" s="51"/>
      <c r="F53" s="38" t="s">
        <v>93</v>
      </c>
      <c r="G53" s="18"/>
    </row>
    <row r="54" spans="1:7" ht="14.25" customHeight="1">
      <c r="A54" s="77" t="s">
        <v>112</v>
      </c>
      <c r="B54" s="77"/>
      <c r="C54" s="77"/>
      <c r="D54" s="77"/>
      <c r="E54" s="39">
        <f>SUM(E49:E53)</f>
        <v>0</v>
      </c>
      <c r="F54" s="38" t="s">
        <v>93</v>
      </c>
      <c r="G54" s="18"/>
    </row>
    <row r="55" spans="1:7" ht="14.25" customHeight="1">
      <c r="A55" s="52" t="s">
        <v>105</v>
      </c>
      <c r="B55" s="52"/>
      <c r="C55" s="53" t="s">
        <v>106</v>
      </c>
      <c r="D55" s="54"/>
      <c r="E55" s="54"/>
      <c r="F55" s="55"/>
      <c r="G55" s="18"/>
    </row>
    <row r="56" spans="1:6" ht="12">
      <c r="A56" s="52" t="s">
        <v>116</v>
      </c>
      <c r="B56" s="52"/>
      <c r="C56" s="53" t="s">
        <v>117</v>
      </c>
      <c r="D56" s="54"/>
      <c r="E56" s="54"/>
      <c r="F56" s="55"/>
    </row>
    <row r="57" spans="1:6" ht="12">
      <c r="A57" s="52" t="s">
        <v>125</v>
      </c>
      <c r="B57" s="52"/>
      <c r="C57" s="53" t="s">
        <v>124</v>
      </c>
      <c r="D57" s="54"/>
      <c r="E57" s="54"/>
      <c r="F57" s="55"/>
    </row>
    <row r="58" spans="1:6" ht="4.5" customHeight="1">
      <c r="A58" s="26"/>
      <c r="B58" s="26"/>
      <c r="C58" s="19"/>
      <c r="D58" s="19"/>
      <c r="E58" s="19"/>
      <c r="F58" s="19"/>
    </row>
    <row r="59" spans="1:6" ht="12">
      <c r="A59" s="48" t="s">
        <v>122</v>
      </c>
      <c r="B59" s="26"/>
      <c r="C59" s="19"/>
      <c r="D59" s="19"/>
      <c r="E59" s="19"/>
      <c r="F59" s="19"/>
    </row>
    <row r="60" spans="1:6" ht="12" customHeight="1">
      <c r="A60" s="48"/>
      <c r="B60" s="26"/>
      <c r="C60" s="19" t="s">
        <v>119</v>
      </c>
      <c r="D60" s="19"/>
      <c r="E60" s="19"/>
      <c r="F60" s="19"/>
    </row>
    <row r="61" s="41" customFormat="1" ht="13.5" customHeight="1">
      <c r="A61" s="40" t="s">
        <v>121</v>
      </c>
    </row>
    <row r="62" spans="1:40" s="41" customFormat="1" ht="13.5" customHeight="1" thickBot="1">
      <c r="A62" s="40" t="s">
        <v>107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</row>
    <row r="63" s="41" customFormat="1" ht="13.5" customHeight="1">
      <c r="A63" s="40" t="s">
        <v>118</v>
      </c>
    </row>
    <row r="64" s="41" customFormat="1" ht="13.5" customHeight="1">
      <c r="A64" s="40" t="s">
        <v>120</v>
      </c>
    </row>
    <row r="65" s="41" customFormat="1" ht="13.5" customHeight="1">
      <c r="A65" s="40" t="s">
        <v>108</v>
      </c>
    </row>
    <row r="66" s="41" customFormat="1" ht="13.5" customHeight="1">
      <c r="A66" s="40" t="s">
        <v>109</v>
      </c>
    </row>
    <row r="67" s="41" customFormat="1" ht="13.5" customHeight="1">
      <c r="A67" s="40" t="s">
        <v>110</v>
      </c>
    </row>
    <row r="68" ht="13.5" customHeight="1">
      <c r="A68" s="3" t="s">
        <v>123</v>
      </c>
    </row>
    <row r="69" s="2" customFormat="1" ht="13.5" customHeight="1">
      <c r="A69" s="1" t="s">
        <v>111</v>
      </c>
    </row>
    <row r="70" spans="1:24" s="2" customFormat="1" ht="13.5" customHeight="1">
      <c r="A70" s="44" t="s">
        <v>103</v>
      </c>
      <c r="F70" s="1"/>
      <c r="X70" s="44"/>
    </row>
    <row r="71" spans="1:6" s="2" customFormat="1" ht="13.5" customHeight="1">
      <c r="A71" s="43" t="s">
        <v>104</v>
      </c>
      <c r="F71" s="1"/>
    </row>
  </sheetData>
  <sheetProtection/>
  <mergeCells count="34">
    <mergeCell ref="A56:B56"/>
    <mergeCell ref="C56:F56"/>
    <mergeCell ref="D13:G13"/>
    <mergeCell ref="C40:E40"/>
    <mergeCell ref="A7:G7"/>
    <mergeCell ref="A30:A37"/>
    <mergeCell ref="A53:D53"/>
    <mergeCell ref="A55:B55"/>
    <mergeCell ref="C55:F55"/>
    <mergeCell ref="C41:E46"/>
    <mergeCell ref="A54:D54"/>
    <mergeCell ref="A5:B5"/>
    <mergeCell ref="C5:G5"/>
    <mergeCell ref="A17:B17"/>
    <mergeCell ref="A29:B29"/>
    <mergeCell ref="A40:B40"/>
    <mergeCell ref="D14:G14"/>
    <mergeCell ref="F2:G2"/>
    <mergeCell ref="A1:G1"/>
    <mergeCell ref="D9:G9"/>
    <mergeCell ref="A6:B6"/>
    <mergeCell ref="A4:C4"/>
    <mergeCell ref="E4:G4"/>
    <mergeCell ref="C6:G6"/>
    <mergeCell ref="A57:B57"/>
    <mergeCell ref="C57:F57"/>
    <mergeCell ref="A12:C12"/>
    <mergeCell ref="A13:C13"/>
    <mergeCell ref="A14:C14"/>
    <mergeCell ref="D11:G11"/>
    <mergeCell ref="A18:A26"/>
    <mergeCell ref="A11:C11"/>
    <mergeCell ref="A41:A46"/>
    <mergeCell ref="D12:G12"/>
  </mergeCells>
  <printOptions horizontalCentered="1"/>
  <pageMargins left="0.2362204724409449" right="0.2362204724409449" top="0.5905511811023623" bottom="0.3937007874015748" header="0" footer="0"/>
  <pageSetup horizontalDpi="600" verticalDpi="600" orientation="portrait" paperSize="9" scale="90" r:id="rId1"/>
  <rowBreaks count="1" manualBreakCount="1">
    <brk id="6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MIZUNO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SHOICHI HARADA</dc:creator>
  <cp:keywords/>
  <dc:description/>
  <cp:lastModifiedBy>玲絵 長井</cp:lastModifiedBy>
  <cp:lastPrinted>2022-03-17T01:56:56Z</cp:lastPrinted>
  <dcterms:created xsi:type="dcterms:W3CDTF">2021-04-27T03:59:52Z</dcterms:created>
  <dcterms:modified xsi:type="dcterms:W3CDTF">2024-04-02T06:27:50Z</dcterms:modified>
  <cp:category/>
  <cp:version/>
  <cp:contentType/>
  <cp:contentStatus/>
</cp:coreProperties>
</file>